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720" yWindow="510" windowWidth="19095" windowHeight="7200"/>
  </bookViews>
  <sheets>
    <sheet name="報價單" sheetId="1" r:id="rId1"/>
  </sheets>
  <definedNames>
    <definedName name="_xlnm.Print_Area" localSheetId="0">報價單!$A$1:$I$25</definedName>
  </definedNames>
  <calcPr calcId="145621"/>
</workbook>
</file>

<file path=xl/calcChain.xml><?xml version="1.0" encoding="utf-8"?>
<calcChain xmlns="http://schemas.openxmlformats.org/spreadsheetml/2006/main">
  <c r="I12" i="1" l="1"/>
  <c r="I13" i="1"/>
  <c r="I11" i="1"/>
  <c r="I10" i="1"/>
  <c r="I9" i="1"/>
  <c r="I8" i="1"/>
  <c r="I7" i="1"/>
  <c r="I6" i="1"/>
  <c r="I5" i="1"/>
  <c r="I4" i="1"/>
  <c r="I3" i="1"/>
  <c r="I16" i="1"/>
  <c r="I15" i="1"/>
  <c r="I17" i="1"/>
  <c r="I18" i="1"/>
  <c r="I19" i="1"/>
  <c r="I20" i="1"/>
  <c r="I21" i="1"/>
  <c r="I23" i="1" l="1"/>
  <c r="I24" i="1" s="1"/>
  <c r="I25" i="1" s="1"/>
</calcChain>
</file>

<file path=xl/sharedStrings.xml><?xml version="1.0" encoding="utf-8"?>
<sst xmlns="http://schemas.openxmlformats.org/spreadsheetml/2006/main" count="89" uniqueCount="63">
  <si>
    <t>項目</t>
  </si>
  <si>
    <t>名稱</t>
  </si>
  <si>
    <t>摘要</t>
  </si>
  <si>
    <t>數量</t>
  </si>
  <si>
    <t>單位</t>
  </si>
  <si>
    <t>單價</t>
  </si>
  <si>
    <t xml:space="preserve"> 金額</t>
  </si>
  <si>
    <t>A</t>
  </si>
  <si>
    <t>1</t>
  </si>
  <si>
    <t>3</t>
  </si>
  <si>
    <t>4</t>
  </si>
  <si>
    <t>報價小計</t>
  </si>
  <si>
    <t>稅金 5.00 %</t>
  </si>
  <si>
    <t>總報價</t>
  </si>
  <si>
    <t>時</t>
    <phoneticPr fontId="11" type="noConversion"/>
  </si>
  <si>
    <t>5</t>
  </si>
  <si>
    <t>6</t>
  </si>
  <si>
    <t>7</t>
  </si>
  <si>
    <t>疏散竹筍及天橋人潮</t>
    <phoneticPr fontId="11" type="noConversion"/>
  </si>
  <si>
    <t xml:space="preserve">發糖果人員 </t>
    <phoneticPr fontId="12" type="noConversion"/>
  </si>
  <si>
    <t>主題活動、童趣增派人力 13時至20時</t>
    <phoneticPr fontId="12" type="noConversion"/>
  </si>
  <si>
    <t xml:space="preserve"> 主題活動、童趣舞台人力</t>
    <phoneticPr fontId="12" type="noConversion"/>
  </si>
  <si>
    <t>班表時數如附檔，總計80人，每人一日8小共計640小時。</t>
    <phoneticPr fontId="12" type="noConversion"/>
  </si>
  <si>
    <t>班表時數如附檔，總計80人，每人一日7小共計560小時。</t>
    <phoneticPr fontId="12" type="noConversion"/>
  </si>
  <si>
    <t>班表時數如附檔，總計20人，每人一日7小共計140小時。</t>
    <phoneticPr fontId="12" type="noConversion"/>
  </si>
  <si>
    <t>班表時數如附檔，總計4人，每人一日4小共計16小時。(最低時數4小)</t>
    <phoneticPr fontId="12" type="noConversion"/>
  </si>
  <si>
    <t>班表時數如附檔，總計252人，每人一日5.5小共計1386小時。</t>
    <phoneticPr fontId="12" type="noConversion"/>
  </si>
  <si>
    <t>演唱會舞台人力
會供其他部門人員使用
(含彩排前兩天)</t>
    <phoneticPr fontId="12" type="noConversion"/>
  </si>
  <si>
    <t>演唱會增派人力時間
預計為18時至22時</t>
    <phoneticPr fontId="12" type="noConversion"/>
  </si>
  <si>
    <t>2</t>
  </si>
  <si>
    <t>8</t>
  </si>
  <si>
    <t>大型活動日另外增派PT</t>
    <phoneticPr fontId="11" type="noConversion"/>
  </si>
  <si>
    <t xml:space="preserve"> 開城儀式 </t>
    <phoneticPr fontId="12" type="noConversion"/>
  </si>
  <si>
    <t>班表時數如附檔，總計20人，每人一日4小共計80小時。(最低時數4小)</t>
    <phoneticPr fontId="11" type="noConversion"/>
  </si>
  <si>
    <t>B</t>
    <phoneticPr fontId="11" type="noConversion"/>
  </si>
  <si>
    <t>進場</t>
    <phoneticPr fontId="11" type="noConversion"/>
  </si>
  <si>
    <t>班表時數如附檔，總計48人，每人一日8小共計384小時。</t>
    <phoneticPr fontId="12" type="noConversion"/>
  </si>
  <si>
    <t xml:space="preserve">教育訓練 (搬水) </t>
    <phoneticPr fontId="12" type="noConversion"/>
  </si>
  <si>
    <t>班表時數如附檔，總計5人，每人一日4小共計20小時。(最低時數4小)</t>
    <phoneticPr fontId="11" type="noConversion"/>
  </si>
  <si>
    <t>機動組</t>
    <phoneticPr fontId="12" type="noConversion"/>
  </si>
  <si>
    <t xml:space="preserve"> 服務台(站前/市民) </t>
    <phoneticPr fontId="12" type="noConversion"/>
  </si>
  <si>
    <t>班表時數如附檔，總計117人，每人一日12小共計1404小時。</t>
    <phoneticPr fontId="12" type="noConversion"/>
  </si>
  <si>
    <t xml:space="preserve"> 週邊商品小屋
(市民) </t>
    <phoneticPr fontId="12" type="noConversion"/>
  </si>
  <si>
    <t xml:space="preserve"> 裝置物 (3座)</t>
    <phoneticPr fontId="12" type="noConversion"/>
  </si>
  <si>
    <t>班表時數如附檔，總計69人，每人一日12小共計828小時。</t>
    <phoneticPr fontId="12" type="noConversion"/>
  </si>
  <si>
    <t>班表時數如附檔，總計351人，每人一日12小共計4214小時。</t>
    <phoneticPr fontId="12" type="noConversion"/>
  </si>
  <si>
    <t xml:space="preserve"> 大型遊樂設施</t>
    <phoneticPr fontId="12" type="noConversion"/>
  </si>
  <si>
    <t xml:space="preserve"> 站前廣場 </t>
    <phoneticPr fontId="12" type="noConversion"/>
  </si>
  <si>
    <t>9</t>
  </si>
  <si>
    <t>10</t>
  </si>
  <si>
    <t>11</t>
  </si>
  <si>
    <t xml:space="preserve"> 一樓大廳導覽人員</t>
    <phoneticPr fontId="12" type="noConversion"/>
  </si>
  <si>
    <t xml:space="preserve">  萬坪公園 </t>
    <phoneticPr fontId="12" type="noConversion"/>
  </si>
  <si>
    <t>撤廠
(撕窗貼)</t>
    <phoneticPr fontId="12" type="noConversion"/>
  </si>
  <si>
    <t>班表時數如附檔，總計20人，每人一日8小共計160小時。</t>
    <phoneticPr fontId="11" type="noConversion"/>
  </si>
  <si>
    <t>班表時數如附檔，總計1116人，每人一日12小共計13392小時。</t>
    <phoneticPr fontId="12" type="noConversion"/>
  </si>
  <si>
    <t>班表時數如附檔，總計48人，每人一日12小共計575小時。</t>
    <phoneticPr fontId="11" type="noConversion"/>
  </si>
  <si>
    <t>班表時數如附檔，總計117人，每人一日12小共計1404小時。</t>
    <phoneticPr fontId="11" type="noConversion"/>
  </si>
  <si>
    <t>班表時數如附檔，總計69人，每人一日12小共計828小時。</t>
    <phoneticPr fontId="11" type="noConversion"/>
  </si>
  <si>
    <t>專案管理費用</t>
    <phoneticPr fontId="11" type="noConversion"/>
  </si>
  <si>
    <t xml:space="preserve">AC </t>
    <phoneticPr fontId="11" type="noConversion"/>
  </si>
  <si>
    <t>包含人員招募、人員控管、訓練協助、勞保等薪資作業費用。</t>
    <phoneticPr fontId="11" type="noConversion"/>
  </si>
  <si>
    <t>班表時數如附檔，總計148人，每人一日13.5小共計1998小時。
(依勞基法加時給付)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</si>
</sst>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-* #,##0_-;\-* #,##0_-;_-* &quot;-&quot;??_-;_-@_-"/>
    <numFmt numFmtId="177" formatCode="0_);[Red]\(0\)"/>
    <numFmt numFmtId="178" formatCode="#,##0_ ;[Red]\-#,##0\ "/>
  </numFmts>
  <fonts count="1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4"/>
      <color rgb="FF000000"/>
      <name val="微軟正黑體"/>
      <family val="2"/>
      <charset val="136"/>
    </font>
    <font>
      <sz val="14"/>
      <color theme="1"/>
      <name val="標楷體"/>
      <family val="4"/>
      <charset val="136"/>
    </font>
    <font>
      <sz val="14"/>
      <color theme="4" tint="-0.499984740745262"/>
      <name val="標楷體"/>
      <family val="4"/>
      <charset val="136"/>
    </font>
    <font>
      <sz val="14"/>
      <color rgb="FFFF0000"/>
      <name val="標楷體"/>
      <family val="4"/>
      <charset val="136"/>
    </font>
    <font>
      <sz val="14"/>
      <color theme="1"/>
      <name val="微軟正黑體"/>
      <family val="2"/>
      <charset val="136"/>
    </font>
    <font>
      <b/>
      <sz val="14"/>
      <color rgb="FFFF0000"/>
      <name val="標楷體"/>
      <family val="4"/>
      <charset val="136"/>
    </font>
    <font>
      <sz val="14"/>
      <color indexed="8"/>
      <name val="微軟正黑體"/>
      <family val="2"/>
      <charset val="136"/>
    </font>
    <font>
      <sz val="9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8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indexed="8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38" fontId="3" fillId="0" borderId="0" xfId="0" applyNumberFormat="1" applyFont="1" applyAlignment="1">
      <alignment horizontal="right" vertical="center"/>
    </xf>
    <xf numFmtId="37" fontId="3" fillId="0" borderId="0" xfId="0" applyNumberFormat="1" applyFont="1" applyAlignment="1">
      <alignment vertical="center"/>
    </xf>
    <xf numFmtId="37" fontId="5" fillId="0" borderId="0" xfId="1" applyNumberFormat="1" applyFont="1" applyAlignment="1">
      <alignment vertical="center"/>
    </xf>
    <xf numFmtId="37" fontId="7" fillId="0" borderId="0" xfId="1" applyNumberFormat="1" applyFont="1" applyAlignment="1">
      <alignment vertical="center"/>
    </xf>
    <xf numFmtId="37" fontId="9" fillId="0" borderId="0" xfId="1" applyNumberFormat="1" applyFont="1" applyAlignment="1">
      <alignment vertical="center" wrapText="1"/>
    </xf>
    <xf numFmtId="0" fontId="9" fillId="0" borderId="0" xfId="1" applyFont="1" applyAlignment="1">
      <alignment vertical="center" wrapText="1"/>
    </xf>
    <xf numFmtId="37" fontId="5" fillId="0" borderId="0" xfId="1" applyNumberFormat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5" fillId="0" borderId="0" xfId="1" applyFont="1" applyAlignment="1">
      <alignment vertical="center"/>
    </xf>
    <xf numFmtId="37" fontId="5" fillId="0" borderId="0" xfId="3" applyNumberFormat="1" applyFont="1" applyAlignment="1">
      <alignment horizontal="center" vertical="center" wrapText="1"/>
    </xf>
    <xf numFmtId="0" fontId="1" fillId="0" borderId="0" xfId="3" applyFont="1"/>
    <xf numFmtId="0" fontId="8" fillId="3" borderId="5" xfId="3" applyFont="1" applyFill="1" applyBorder="1" applyAlignment="1">
      <alignment horizontal="center" vertical="center"/>
    </xf>
    <xf numFmtId="38" fontId="8" fillId="3" borderId="6" xfId="3" applyNumberFormat="1" applyFont="1" applyFill="1" applyBorder="1" applyAlignment="1">
      <alignment horizontal="center" vertical="center"/>
    </xf>
    <xf numFmtId="176" fontId="8" fillId="4" borderId="5" xfId="1" applyNumberFormat="1" applyFont="1" applyFill="1" applyBorder="1" applyAlignment="1">
      <alignment horizontal="left" vertical="center"/>
    </xf>
    <xf numFmtId="0" fontId="4" fillId="0" borderId="5" xfId="3" applyFont="1" applyBorder="1" applyAlignment="1">
      <alignment horizontal="center" vertical="center"/>
    </xf>
    <xf numFmtId="177" fontId="4" fillId="0" borderId="5" xfId="3" applyNumberFormat="1" applyFont="1" applyBorder="1" applyAlignment="1">
      <alignment horizontal="right" vertical="center" indent="1"/>
    </xf>
    <xf numFmtId="177" fontId="4" fillId="0" borderId="6" xfId="3" applyNumberFormat="1" applyFont="1" applyBorder="1" applyAlignment="1">
      <alignment horizontal="right" vertical="center" indent="1"/>
    </xf>
    <xf numFmtId="176" fontId="8" fillId="4" borderId="5" xfId="1" applyNumberFormat="1" applyFont="1" applyFill="1" applyBorder="1" applyAlignment="1">
      <alignment horizontal="center" vertical="center"/>
    </xf>
    <xf numFmtId="178" fontId="4" fillId="0" borderId="6" xfId="3" applyNumberFormat="1" applyFont="1" applyBorder="1" applyAlignment="1">
      <alignment horizontal="right" vertical="center" indent="1"/>
    </xf>
    <xf numFmtId="177" fontId="4" fillId="0" borderId="9" xfId="3" applyNumberFormat="1" applyFont="1" applyBorder="1" applyAlignment="1">
      <alignment horizontal="right" vertical="center" indent="1"/>
    </xf>
    <xf numFmtId="176" fontId="10" fillId="5" borderId="5" xfId="1" applyNumberFormat="1" applyFont="1" applyFill="1" applyBorder="1" applyAlignment="1">
      <alignment horizontal="left" vertical="center" wrapText="1"/>
    </xf>
    <xf numFmtId="0" fontId="16" fillId="2" borderId="2" xfId="1" applyFont="1" applyFill="1" applyBorder="1" applyAlignment="1" applyProtection="1">
      <alignment horizontal="center" vertical="center" wrapText="1"/>
      <protection locked="0"/>
    </xf>
    <xf numFmtId="0" fontId="17" fillId="2" borderId="2" xfId="1" applyFont="1" applyFill="1" applyBorder="1" applyAlignment="1" applyProtection="1">
      <alignment horizontal="center" vertical="center" wrapText="1"/>
      <protection locked="0"/>
    </xf>
    <xf numFmtId="38" fontId="16" fillId="2" borderId="3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4" xfId="3" applyNumberFormat="1" applyFont="1" applyBorder="1" applyAlignment="1">
      <alignment horizontal="center" vertical="center"/>
    </xf>
    <xf numFmtId="49" fontId="4" fillId="0" borderId="5" xfId="3" applyNumberFormat="1" applyFont="1" applyBorder="1" applyAlignment="1">
      <alignment horizontal="center" vertical="center"/>
    </xf>
    <xf numFmtId="176" fontId="13" fillId="4" borderId="5" xfId="1" applyNumberFormat="1" applyFont="1" applyFill="1" applyBorder="1" applyAlignment="1">
      <alignment horizontal="left" vertical="center"/>
    </xf>
    <xf numFmtId="0" fontId="8" fillId="3" borderId="4" xfId="3" applyFont="1" applyFill="1" applyBorder="1" applyAlignment="1">
      <alignment horizontal="center" vertical="center"/>
    </xf>
    <xf numFmtId="0" fontId="8" fillId="3" borderId="5" xfId="3" applyFont="1" applyFill="1" applyBorder="1" applyAlignment="1">
      <alignment horizontal="center" vertical="center"/>
    </xf>
    <xf numFmtId="0" fontId="15" fillId="3" borderId="5" xfId="3" applyFont="1" applyFill="1" applyBorder="1" applyAlignment="1">
      <alignment horizontal="center" vertical="center"/>
    </xf>
    <xf numFmtId="176" fontId="13" fillId="4" borderId="5" xfId="1" applyNumberFormat="1" applyFont="1" applyFill="1" applyBorder="1" applyAlignment="1">
      <alignment horizontal="left" vertical="center" wrapText="1"/>
    </xf>
    <xf numFmtId="0" fontId="16" fillId="2" borderId="2" xfId="1" applyFont="1" applyFill="1" applyBorder="1" applyAlignment="1" applyProtection="1">
      <alignment horizontal="center" vertical="center" wrapText="1"/>
      <protection locked="0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49" fontId="4" fillId="0" borderId="7" xfId="3" applyNumberFormat="1" applyFont="1" applyBorder="1" applyAlignment="1">
      <alignment horizontal="right" vertical="center" indent="1"/>
    </xf>
    <xf numFmtId="49" fontId="4" fillId="0" borderId="8" xfId="3" applyNumberFormat="1" applyFont="1" applyBorder="1" applyAlignment="1">
      <alignment horizontal="right" vertical="center" indent="1"/>
    </xf>
    <xf numFmtId="49" fontId="4" fillId="0" borderId="4" xfId="3" applyNumberFormat="1" applyFont="1" applyBorder="1" applyAlignment="1">
      <alignment horizontal="right" vertical="center" indent="1"/>
    </xf>
    <xf numFmtId="49" fontId="4" fillId="0" borderId="5" xfId="3" applyNumberFormat="1" applyFont="1" applyBorder="1" applyAlignment="1">
      <alignment horizontal="right" vertical="center" indent="1"/>
    </xf>
    <xf numFmtId="176" fontId="14" fillId="4" borderId="5" xfId="1" applyNumberFormat="1" applyFont="1" applyFill="1" applyBorder="1" applyAlignment="1">
      <alignment horizontal="left" vertical="center" wrapText="1"/>
    </xf>
    <xf numFmtId="176" fontId="14" fillId="4" borderId="5" xfId="1" applyNumberFormat="1" applyFont="1" applyFill="1" applyBorder="1" applyAlignment="1">
      <alignment horizontal="left" vertical="center"/>
    </xf>
    <xf numFmtId="49" fontId="4" fillId="0" borderId="5" xfId="3" applyNumberFormat="1" applyFont="1" applyBorder="1" applyAlignment="1">
      <alignment horizontal="left" vertical="center" wrapText="1"/>
    </xf>
    <xf numFmtId="0" fontId="4" fillId="0" borderId="5" xfId="3" applyFont="1" applyBorder="1" applyAlignment="1">
      <alignment horizontal="center" vertical="center"/>
    </xf>
    <xf numFmtId="49" fontId="4" fillId="0" borderId="4" xfId="3" applyNumberFormat="1" applyFont="1" applyBorder="1" applyAlignment="1">
      <alignment horizontal="center" vertical="center" wrapText="1"/>
    </xf>
    <xf numFmtId="49" fontId="4" fillId="0" borderId="5" xfId="3" applyNumberFormat="1" applyFont="1" applyBorder="1" applyAlignment="1">
      <alignment horizontal="center" vertical="center" wrapText="1"/>
    </xf>
  </cellXfs>
  <cellStyles count="4">
    <cellStyle name="一般" xfId="0" builtinId="0"/>
    <cellStyle name="一般_38272_1" xfId="2"/>
    <cellStyle name="千分位" xfId="1" builtinId="3"/>
    <cellStyle name="貨幣" xfId="3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showGridLines="0" tabSelected="1" zoomScale="70" zoomScaleNormal="70" zoomScaleSheetLayoutView="80" workbookViewId="0">
      <selection activeCell="H3" sqref="H3"/>
    </sheetView>
  </sheetViews>
  <sheetFormatPr defaultColWidth="11" defaultRowHeight="19.5" x14ac:dyDescent="0.25"/>
  <cols>
    <col min="1" max="1" width="7.125" style="3" customWidth="1"/>
    <col min="2" max="2" width="4.75" style="3" customWidth="1"/>
    <col min="3" max="3" width="34.625" style="3" bestFit="1" customWidth="1"/>
    <col min="4" max="4" width="41.25" style="3" customWidth="1"/>
    <col min="5" max="5" width="27.75" style="6" customWidth="1"/>
    <col min="6" max="6" width="13.125" style="4" customWidth="1"/>
    <col min="7" max="7" width="8.625" style="7" customWidth="1"/>
    <col min="8" max="8" width="20.375" style="7" bestFit="1" customWidth="1"/>
    <col min="9" max="9" width="21.875" style="5" customWidth="1"/>
    <col min="10" max="10" width="23.75" style="8" customWidth="1"/>
    <col min="11" max="11" width="18.5" style="3" customWidth="1"/>
    <col min="12" max="12" width="14.375" style="3" customWidth="1"/>
    <col min="13" max="255" width="9" style="3" customWidth="1"/>
    <col min="256" max="257" width="11" style="3" customWidth="1"/>
    <col min="258" max="16384" width="11" style="3"/>
  </cols>
  <sheetData>
    <row r="1" spans="1:11" s="14" customFormat="1" ht="39" customHeight="1" x14ac:dyDescent="0.25">
      <c r="A1" s="39" t="s">
        <v>0</v>
      </c>
      <c r="B1" s="38"/>
      <c r="C1" s="28" t="s">
        <v>1</v>
      </c>
      <c r="D1" s="38" t="s">
        <v>2</v>
      </c>
      <c r="E1" s="38"/>
      <c r="F1" s="29" t="s">
        <v>3</v>
      </c>
      <c r="G1" s="28" t="s">
        <v>4</v>
      </c>
      <c r="H1" s="28" t="s">
        <v>5</v>
      </c>
      <c r="I1" s="30" t="s">
        <v>6</v>
      </c>
      <c r="J1" s="13"/>
      <c r="K1"/>
    </row>
    <row r="2" spans="1:11" s="14" customFormat="1" ht="30.95" customHeight="1" x14ac:dyDescent="0.25">
      <c r="A2" s="34" t="s">
        <v>7</v>
      </c>
      <c r="B2" s="35"/>
      <c r="C2" s="36" t="s">
        <v>31</v>
      </c>
      <c r="D2" s="36"/>
      <c r="E2" s="36"/>
      <c r="F2" s="36"/>
      <c r="G2" s="36"/>
      <c r="H2" s="18"/>
      <c r="I2" s="19"/>
      <c r="J2" s="16"/>
      <c r="K2" s="17"/>
    </row>
    <row r="3" spans="1:11" s="14" customFormat="1" ht="49.5" customHeight="1" x14ac:dyDescent="0.25">
      <c r="A3" s="31" t="s">
        <v>8</v>
      </c>
      <c r="B3" s="32"/>
      <c r="C3" s="27" t="s">
        <v>35</v>
      </c>
      <c r="D3" s="37" t="s">
        <v>36</v>
      </c>
      <c r="E3" s="33"/>
      <c r="F3" s="20">
        <v>384</v>
      </c>
      <c r="G3" s="21" t="s">
        <v>14</v>
      </c>
      <c r="H3" s="22"/>
      <c r="I3" s="23">
        <f t="shared" ref="I3:I9" si="0">F3*H3</f>
        <v>0</v>
      </c>
      <c r="J3" s="16"/>
      <c r="K3" s="17"/>
    </row>
    <row r="4" spans="1:11" s="14" customFormat="1" ht="49.5" customHeight="1" x14ac:dyDescent="0.25">
      <c r="A4" s="31" t="s">
        <v>29</v>
      </c>
      <c r="B4" s="32"/>
      <c r="C4" s="27" t="s">
        <v>37</v>
      </c>
      <c r="D4" s="33" t="s">
        <v>38</v>
      </c>
      <c r="E4" s="33"/>
      <c r="F4" s="24">
        <v>20</v>
      </c>
      <c r="G4" s="21" t="s">
        <v>14</v>
      </c>
      <c r="H4" s="22"/>
      <c r="I4" s="23">
        <f t="shared" si="0"/>
        <v>0</v>
      </c>
      <c r="J4" s="16"/>
      <c r="K4" s="17"/>
    </row>
    <row r="5" spans="1:11" s="14" customFormat="1" ht="49.5" customHeight="1" x14ac:dyDescent="0.25">
      <c r="A5" s="31" t="s">
        <v>9</v>
      </c>
      <c r="B5" s="32"/>
      <c r="C5" s="27" t="s">
        <v>39</v>
      </c>
      <c r="D5" s="33" t="s">
        <v>41</v>
      </c>
      <c r="E5" s="33"/>
      <c r="F5" s="24">
        <v>1404</v>
      </c>
      <c r="G5" s="21" t="s">
        <v>14</v>
      </c>
      <c r="H5" s="22"/>
      <c r="I5" s="23">
        <f t="shared" si="0"/>
        <v>0</v>
      </c>
      <c r="J5" s="16"/>
      <c r="K5" s="17"/>
    </row>
    <row r="6" spans="1:11" s="14" customFormat="1" ht="49.5" customHeight="1" x14ac:dyDescent="0.25">
      <c r="A6" s="31" t="s">
        <v>10</v>
      </c>
      <c r="B6" s="32"/>
      <c r="C6" s="27" t="s">
        <v>40</v>
      </c>
      <c r="D6" s="33" t="s">
        <v>41</v>
      </c>
      <c r="E6" s="33"/>
      <c r="F6" s="24">
        <v>1404</v>
      </c>
      <c r="G6" s="21" t="s">
        <v>14</v>
      </c>
      <c r="H6" s="22"/>
      <c r="I6" s="23">
        <f t="shared" si="0"/>
        <v>0</v>
      </c>
      <c r="J6" s="16"/>
      <c r="K6" s="17"/>
    </row>
    <row r="7" spans="1:11" s="14" customFormat="1" ht="49.5" customHeight="1" x14ac:dyDescent="0.25">
      <c r="A7" s="31" t="s">
        <v>15</v>
      </c>
      <c r="B7" s="32"/>
      <c r="C7" s="27" t="s">
        <v>42</v>
      </c>
      <c r="D7" s="33" t="s">
        <v>44</v>
      </c>
      <c r="E7" s="33"/>
      <c r="F7" s="24">
        <v>828</v>
      </c>
      <c r="G7" s="21" t="s">
        <v>14</v>
      </c>
      <c r="H7" s="22"/>
      <c r="I7" s="23">
        <f t="shared" si="0"/>
        <v>0</v>
      </c>
      <c r="J7" s="16"/>
      <c r="K7" s="17"/>
    </row>
    <row r="8" spans="1:11" s="14" customFormat="1" ht="49.5" customHeight="1" x14ac:dyDescent="0.25">
      <c r="A8" s="31" t="s">
        <v>16</v>
      </c>
      <c r="B8" s="32"/>
      <c r="C8" s="27" t="s">
        <v>43</v>
      </c>
      <c r="D8" s="33" t="s">
        <v>45</v>
      </c>
      <c r="E8" s="33"/>
      <c r="F8" s="24">
        <v>4212</v>
      </c>
      <c r="G8" s="21" t="s">
        <v>14</v>
      </c>
      <c r="H8" s="22"/>
      <c r="I8" s="23">
        <f t="shared" si="0"/>
        <v>0</v>
      </c>
      <c r="J8" s="16"/>
      <c r="K8" s="17"/>
    </row>
    <row r="9" spans="1:11" s="14" customFormat="1" ht="49.5" customHeight="1" x14ac:dyDescent="0.25">
      <c r="A9" s="31" t="s">
        <v>17</v>
      </c>
      <c r="B9" s="32"/>
      <c r="C9" s="27" t="s">
        <v>46</v>
      </c>
      <c r="D9" s="33" t="s">
        <v>55</v>
      </c>
      <c r="E9" s="33"/>
      <c r="F9" s="24">
        <v>13392</v>
      </c>
      <c r="G9" s="21" t="s">
        <v>14</v>
      </c>
      <c r="H9" s="22"/>
      <c r="I9" s="23">
        <f t="shared" si="0"/>
        <v>0</v>
      </c>
      <c r="J9" s="16"/>
      <c r="K9" s="17"/>
    </row>
    <row r="10" spans="1:11" s="14" customFormat="1" ht="49.5" customHeight="1" x14ac:dyDescent="0.25">
      <c r="A10" s="31" t="s">
        <v>30</v>
      </c>
      <c r="B10" s="32"/>
      <c r="C10" s="27" t="s">
        <v>51</v>
      </c>
      <c r="D10" s="33" t="s">
        <v>56</v>
      </c>
      <c r="E10" s="33"/>
      <c r="F10" s="24">
        <v>575</v>
      </c>
      <c r="G10" s="21" t="s">
        <v>14</v>
      </c>
      <c r="H10" s="22"/>
      <c r="I10" s="23">
        <f t="shared" ref="I10" si="1">F10*H10</f>
        <v>0</v>
      </c>
      <c r="J10" s="16"/>
      <c r="K10" s="17"/>
    </row>
    <row r="11" spans="1:11" s="14" customFormat="1" ht="49.5" customHeight="1" x14ac:dyDescent="0.25">
      <c r="A11" s="31" t="s">
        <v>48</v>
      </c>
      <c r="B11" s="32"/>
      <c r="C11" s="27" t="s">
        <v>47</v>
      </c>
      <c r="D11" s="33" t="s">
        <v>57</v>
      </c>
      <c r="E11" s="33"/>
      <c r="F11" s="24">
        <v>1404</v>
      </c>
      <c r="G11" s="21" t="s">
        <v>14</v>
      </c>
      <c r="H11" s="22"/>
      <c r="I11" s="23">
        <f t="shared" ref="I11" si="2">F11*H11</f>
        <v>0</v>
      </c>
      <c r="J11" s="16"/>
      <c r="K11" s="17"/>
    </row>
    <row r="12" spans="1:11" s="14" customFormat="1" ht="49.5" customHeight="1" x14ac:dyDescent="0.25">
      <c r="A12" s="31" t="s">
        <v>49</v>
      </c>
      <c r="B12" s="32"/>
      <c r="C12" s="27" t="s">
        <v>52</v>
      </c>
      <c r="D12" s="33" t="s">
        <v>58</v>
      </c>
      <c r="E12" s="33"/>
      <c r="F12" s="24">
        <v>828</v>
      </c>
      <c r="G12" s="21" t="s">
        <v>14</v>
      </c>
      <c r="H12" s="22"/>
      <c r="I12" s="23">
        <f t="shared" ref="I12:I13" si="3">F12*H12</f>
        <v>0</v>
      </c>
      <c r="J12" s="16"/>
      <c r="K12" s="17"/>
    </row>
    <row r="13" spans="1:11" s="14" customFormat="1" ht="49.5" customHeight="1" x14ac:dyDescent="0.25">
      <c r="A13" s="31" t="s">
        <v>50</v>
      </c>
      <c r="B13" s="32"/>
      <c r="C13" s="27" t="s">
        <v>53</v>
      </c>
      <c r="D13" s="33" t="s">
        <v>54</v>
      </c>
      <c r="E13" s="33"/>
      <c r="F13" s="24">
        <v>160</v>
      </c>
      <c r="G13" s="21" t="s">
        <v>14</v>
      </c>
      <c r="H13" s="22"/>
      <c r="I13" s="23">
        <f t="shared" si="3"/>
        <v>0</v>
      </c>
      <c r="J13" s="16"/>
      <c r="K13" s="17"/>
    </row>
    <row r="14" spans="1:11" s="14" customFormat="1" ht="52.5" customHeight="1" x14ac:dyDescent="0.25">
      <c r="A14" s="34" t="s">
        <v>34</v>
      </c>
      <c r="B14" s="35"/>
      <c r="C14" s="36" t="s">
        <v>31</v>
      </c>
      <c r="D14" s="36"/>
      <c r="E14" s="36"/>
      <c r="F14" s="36"/>
      <c r="G14" s="36"/>
      <c r="H14" s="18"/>
      <c r="I14" s="19"/>
      <c r="J14" s="16"/>
      <c r="K14" s="17"/>
    </row>
    <row r="15" spans="1:11" s="14" customFormat="1" ht="52.5" customHeight="1" x14ac:dyDescent="0.25">
      <c r="A15" s="31" t="s">
        <v>8</v>
      </c>
      <c r="B15" s="32"/>
      <c r="C15" s="27" t="s">
        <v>18</v>
      </c>
      <c r="D15" s="37" t="s">
        <v>26</v>
      </c>
      <c r="E15" s="33"/>
      <c r="F15" s="20">
        <v>1386</v>
      </c>
      <c r="G15" s="21" t="s">
        <v>14</v>
      </c>
      <c r="H15" s="22"/>
      <c r="I15" s="23">
        <f t="shared" ref="I15:I21" si="4">F15*H15</f>
        <v>0</v>
      </c>
      <c r="J15" s="16"/>
      <c r="K15" s="17"/>
    </row>
    <row r="16" spans="1:11" s="14" customFormat="1" ht="52.5" customHeight="1" x14ac:dyDescent="0.25">
      <c r="A16" s="31" t="s">
        <v>29</v>
      </c>
      <c r="B16" s="32"/>
      <c r="C16" s="27" t="s">
        <v>32</v>
      </c>
      <c r="D16" s="33" t="s">
        <v>33</v>
      </c>
      <c r="E16" s="33"/>
      <c r="F16" s="24">
        <v>80</v>
      </c>
      <c r="G16" s="21" t="s">
        <v>14</v>
      </c>
      <c r="H16" s="22"/>
      <c r="I16" s="23">
        <f t="shared" ref="I16" si="5">F16*H16</f>
        <v>0</v>
      </c>
      <c r="J16" s="16"/>
      <c r="K16" s="17"/>
    </row>
    <row r="17" spans="1:11" s="14" customFormat="1" ht="52.5" customHeight="1" x14ac:dyDescent="0.25">
      <c r="A17" s="31" t="s">
        <v>9</v>
      </c>
      <c r="B17" s="32"/>
      <c r="C17" s="27" t="s">
        <v>19</v>
      </c>
      <c r="D17" s="33" t="s">
        <v>25</v>
      </c>
      <c r="E17" s="33"/>
      <c r="F17" s="24">
        <v>16</v>
      </c>
      <c r="G17" s="21" t="s">
        <v>14</v>
      </c>
      <c r="H17" s="22"/>
      <c r="I17" s="23">
        <f t="shared" si="4"/>
        <v>0</v>
      </c>
      <c r="J17" s="16"/>
      <c r="K17" s="17"/>
    </row>
    <row r="18" spans="1:11" s="14" customFormat="1" ht="52.5" customHeight="1" x14ac:dyDescent="0.25">
      <c r="A18" s="31" t="s">
        <v>10</v>
      </c>
      <c r="B18" s="32"/>
      <c r="C18" s="27" t="s">
        <v>20</v>
      </c>
      <c r="D18" s="33" t="s">
        <v>24</v>
      </c>
      <c r="E18" s="33"/>
      <c r="F18" s="24">
        <v>140</v>
      </c>
      <c r="G18" s="21" t="s">
        <v>14</v>
      </c>
      <c r="H18" s="22"/>
      <c r="I18" s="23">
        <f t="shared" si="4"/>
        <v>0</v>
      </c>
      <c r="J18" s="16"/>
      <c r="K18" s="17"/>
    </row>
    <row r="19" spans="1:11" s="1" customFormat="1" ht="52.5" customHeight="1" x14ac:dyDescent="0.25">
      <c r="A19" s="31" t="s">
        <v>15</v>
      </c>
      <c r="B19" s="32"/>
      <c r="C19" s="27" t="s">
        <v>21</v>
      </c>
      <c r="D19" s="33" t="s">
        <v>23</v>
      </c>
      <c r="E19" s="33"/>
      <c r="F19" s="24">
        <v>560</v>
      </c>
      <c r="G19" s="21" t="s">
        <v>14</v>
      </c>
      <c r="H19" s="22"/>
      <c r="I19" s="23">
        <f t="shared" si="4"/>
        <v>0</v>
      </c>
      <c r="J19" s="11"/>
      <c r="K19" s="12"/>
    </row>
    <row r="20" spans="1:11" s="2" customFormat="1" ht="52.5" customHeight="1" x14ac:dyDescent="0.25">
      <c r="A20" s="31" t="s">
        <v>16</v>
      </c>
      <c r="B20" s="32"/>
      <c r="C20" s="27" t="s">
        <v>28</v>
      </c>
      <c r="D20" s="33" t="s">
        <v>22</v>
      </c>
      <c r="E20" s="33"/>
      <c r="F20" s="24">
        <v>640</v>
      </c>
      <c r="G20" s="21" t="s">
        <v>14</v>
      </c>
      <c r="H20" s="22"/>
      <c r="I20" s="23">
        <f t="shared" si="4"/>
        <v>0</v>
      </c>
      <c r="J20" s="10"/>
      <c r="K20"/>
    </row>
    <row r="21" spans="1:11" s="15" customFormat="1" ht="80.25" customHeight="1" x14ac:dyDescent="0.25">
      <c r="A21" s="31" t="s">
        <v>17</v>
      </c>
      <c r="B21" s="32"/>
      <c r="C21" s="27" t="s">
        <v>27</v>
      </c>
      <c r="D21" s="44" t="s">
        <v>62</v>
      </c>
      <c r="E21" s="45"/>
      <c r="F21" s="24">
        <v>1998</v>
      </c>
      <c r="G21" s="21" t="s">
        <v>14</v>
      </c>
      <c r="H21" s="22"/>
      <c r="I21" s="23">
        <f t="shared" si="4"/>
        <v>0</v>
      </c>
      <c r="J21" s="9"/>
      <c r="K21"/>
    </row>
    <row r="22" spans="1:11" ht="30.95" customHeight="1" x14ac:dyDescent="0.25">
      <c r="A22" s="48" t="s">
        <v>59</v>
      </c>
      <c r="B22" s="49"/>
      <c r="C22" s="49"/>
      <c r="D22" s="46" t="s">
        <v>61</v>
      </c>
      <c r="E22" s="46"/>
      <c r="F22" s="47" t="s">
        <v>60</v>
      </c>
      <c r="G22" s="47"/>
      <c r="H22" s="47"/>
      <c r="I22" s="25"/>
      <c r="J22"/>
      <c r="K22"/>
    </row>
    <row r="23" spans="1:11" ht="30.95" customHeight="1" x14ac:dyDescent="0.25">
      <c r="A23" s="42" t="s">
        <v>11</v>
      </c>
      <c r="B23" s="43"/>
      <c r="C23" s="43"/>
      <c r="D23" s="43"/>
      <c r="E23" s="43"/>
      <c r="F23" s="43"/>
      <c r="G23" s="43"/>
      <c r="H23" s="43"/>
      <c r="I23" s="23">
        <f>SUM(I3:I22)</f>
        <v>0</v>
      </c>
      <c r="J23"/>
      <c r="K23"/>
    </row>
    <row r="24" spans="1:11" ht="30.95" customHeight="1" x14ac:dyDescent="0.25">
      <c r="A24" s="42" t="s">
        <v>12</v>
      </c>
      <c r="B24" s="43"/>
      <c r="C24" s="43"/>
      <c r="D24" s="43"/>
      <c r="E24" s="43"/>
      <c r="F24" s="43"/>
      <c r="G24" s="43"/>
      <c r="H24" s="43"/>
      <c r="I24" s="23">
        <f>I23*5%</f>
        <v>0</v>
      </c>
      <c r="J24"/>
      <c r="K24"/>
    </row>
    <row r="25" spans="1:11" ht="30.95" customHeight="1" thickBot="1" x14ac:dyDescent="0.3">
      <c r="A25" s="40" t="s">
        <v>13</v>
      </c>
      <c r="B25" s="41"/>
      <c r="C25" s="41"/>
      <c r="D25" s="41"/>
      <c r="E25" s="41"/>
      <c r="F25" s="41"/>
      <c r="G25" s="41"/>
      <c r="H25" s="41"/>
      <c r="I25" s="26">
        <f>SUM(I22:I24)</f>
        <v>0</v>
      </c>
      <c r="J25"/>
      <c r="K25"/>
    </row>
  </sheetData>
  <mergeCells count="48">
    <mergeCell ref="A25:H25"/>
    <mergeCell ref="A23:H23"/>
    <mergeCell ref="A21:B21"/>
    <mergeCell ref="D21:E21"/>
    <mergeCell ref="A24:H24"/>
    <mergeCell ref="D22:E22"/>
    <mergeCell ref="F22:H22"/>
    <mergeCell ref="A22:C22"/>
    <mergeCell ref="A20:B20"/>
    <mergeCell ref="D20:E20"/>
    <mergeCell ref="A18:B18"/>
    <mergeCell ref="D17:E17"/>
    <mergeCell ref="A17:B17"/>
    <mergeCell ref="D18:E18"/>
    <mergeCell ref="D1:E1"/>
    <mergeCell ref="A1:B1"/>
    <mergeCell ref="A14:B14"/>
    <mergeCell ref="C14:G14"/>
    <mergeCell ref="A19:B19"/>
    <mergeCell ref="D19:E19"/>
    <mergeCell ref="D15:E15"/>
    <mergeCell ref="A15:B15"/>
    <mergeCell ref="A16:B16"/>
    <mergeCell ref="D16:E16"/>
    <mergeCell ref="A2:B2"/>
    <mergeCell ref="C2:G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</mergeCells>
  <phoneticPr fontId="11" type="noConversion"/>
  <printOptions horizontalCentered="1"/>
  <pageMargins left="0.25" right="0.25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報價單</vt:lpstr>
      <vt:lpstr>報價單!Print_Area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Chen</dc:creator>
  <cp:lastModifiedBy>李嘉鳳</cp:lastModifiedBy>
  <cp:revision/>
  <cp:lastPrinted>2017-05-30T16:03:04Z</cp:lastPrinted>
  <dcterms:created xsi:type="dcterms:W3CDTF">1999-03-18T08:48:19Z</dcterms:created>
  <dcterms:modified xsi:type="dcterms:W3CDTF">2019-09-06T08:12:44Z</dcterms:modified>
  <dc:identifier/>
  <dc:language/>
  <cp:version/>
</cp:coreProperties>
</file>